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GzmCfRjJ3qlc57aBmLK477DOu+8Ng8zaUmpOED+oARmwmj7mivMS8SRbRfJv/TMpksw+PpXNuwuJJfXzeFaCgA==" workbookSaltValue="RQB9JqkqgGSCYpNRR2f6cg==" workbookSpinCount="100000" lockStructure="1"/>
  <bookViews>
    <workbookView xWindow="0" yWindow="0" windowWidth="28800" windowHeight="14100"/>
  </bookViews>
  <sheets>
    <sheet name="F8" sheetId="1" r:id="rId1"/>
  </sheets>
  <definedNames>
    <definedName name="Print_Area" localSheetId="0">'F8'!$A$1:$I$89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 l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3" i="1"/>
  <c r="H73" i="1" s="1"/>
  <c r="G72" i="1"/>
  <c r="F72" i="1"/>
  <c r="D72" i="1"/>
  <c r="C72" i="1"/>
  <c r="E71" i="1"/>
  <c r="H71" i="1" s="1"/>
  <c r="E70" i="1"/>
  <c r="H70" i="1" s="1"/>
  <c r="E69" i="1"/>
  <c r="H69" i="1" s="1"/>
  <c r="G68" i="1"/>
  <c r="F68" i="1"/>
  <c r="D68" i="1"/>
  <c r="C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1" i="1"/>
  <c r="H61" i="1" s="1"/>
  <c r="G60" i="1"/>
  <c r="F60" i="1"/>
  <c r="D60" i="1"/>
  <c r="C60" i="1"/>
  <c r="E59" i="1"/>
  <c r="H59" i="1" s="1"/>
  <c r="E58" i="1"/>
  <c r="H58" i="1" s="1"/>
  <c r="E57" i="1"/>
  <c r="H57" i="1" s="1"/>
  <c r="G56" i="1"/>
  <c r="F56" i="1"/>
  <c r="D56" i="1"/>
  <c r="C56" i="1"/>
  <c r="E55" i="1"/>
  <c r="H55" i="1" s="1"/>
  <c r="E54" i="1"/>
  <c r="H54" i="1" s="1"/>
  <c r="E53" i="1"/>
  <c r="H53" i="1" s="1"/>
  <c r="H52" i="1"/>
  <c r="E52" i="1"/>
  <c r="E51" i="1"/>
  <c r="H51" i="1" s="1"/>
  <c r="E50" i="1"/>
  <c r="H50" i="1" s="1"/>
  <c r="E49" i="1"/>
  <c r="H49" i="1" s="1"/>
  <c r="E48" i="1"/>
  <c r="H48" i="1" s="1"/>
  <c r="E47" i="1"/>
  <c r="H47" i="1" s="1"/>
  <c r="G46" i="1"/>
  <c r="F46" i="1"/>
  <c r="D46" i="1"/>
  <c r="C46" i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G36" i="1"/>
  <c r="F36" i="1"/>
  <c r="D36" i="1"/>
  <c r="C36" i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G26" i="1"/>
  <c r="F26" i="1"/>
  <c r="D26" i="1"/>
  <c r="C26" i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G16" i="1"/>
  <c r="F16" i="1"/>
  <c r="D16" i="1"/>
  <c r="C16" i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G8" i="1"/>
  <c r="F8" i="1"/>
  <c r="D8" i="1"/>
  <c r="C8" i="1"/>
  <c r="G80" i="1" l="1"/>
  <c r="F80" i="1"/>
  <c r="E72" i="1"/>
  <c r="H72" i="1" s="1"/>
  <c r="E68" i="1"/>
  <c r="H68" i="1" s="1"/>
  <c r="E60" i="1"/>
  <c r="H60" i="1" s="1"/>
  <c r="E56" i="1"/>
  <c r="H56" i="1" s="1"/>
  <c r="E46" i="1"/>
  <c r="H46" i="1" s="1"/>
  <c r="E36" i="1"/>
  <c r="H36" i="1" s="1"/>
  <c r="E26" i="1"/>
  <c r="H26" i="1" s="1"/>
  <c r="E16" i="1"/>
  <c r="H16" i="1" s="1"/>
  <c r="D80" i="1"/>
  <c r="E8" i="1"/>
  <c r="H8" i="1" s="1"/>
  <c r="C80" i="1"/>
  <c r="H80" i="1" l="1"/>
  <c r="E80" i="1"/>
</calcChain>
</file>

<file path=xl/sharedStrings.xml><?xml version="1.0" encoding="utf-8"?>
<sst xmlns="http://schemas.openxmlformats.org/spreadsheetml/2006/main" count="90" uniqueCount="90">
  <si>
    <t>ESTADO ANALÍTICO DEL EJERCICIO DEL PRESPUESTO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</si>
  <si>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</si>
  <si>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</si>
  <si>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</si>
  <si>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</si>
  <si>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</si>
  <si>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</si>
  <si>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</si>
  <si>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</si>
  <si>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</si>
  <si>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</si>
  <si>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</si>
  <si>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</si>
  <si>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</si>
  <si>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</si>
  <si>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</si>
  <si>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</si>
  <si>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</si>
  <si>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</si>
  <si>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</si>
  <si>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</si>
  <si>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</si>
  <si>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</si>
  <si>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</si>
  <si>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</si>
  <si>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</si>
  <si>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</si>
  <si>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</si>
  <si>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</si>
  <si>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</si>
  <si>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</si>
  <si>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</si>
  <si>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</si>
  <si>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</si>
  <si>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</si>
  <si>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</si>
  <si>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</si>
  <si>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</si>
  <si>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</si>
  <si>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</si>
  <si>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</si>
  <si>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</si>
  <si>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</si>
  <si>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</si>
  <si>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</si>
  <si>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</si>
  <si>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</si>
  <si>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</si>
  <si>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</si>
  <si>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</si>
  <si>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</si>
  <si>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</si>
  <si>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</si>
  <si>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</si>
  <si>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</si>
  <si>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</si>
  <si>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</si>
  <si>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</si>
  <si>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</si>
  <si>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</si>
  <si>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</si>
  <si>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</si>
  <si>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</si>
  <si>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</si>
  <si>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</si>
  <si>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</si>
  <si>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</si>
  <si>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</si>
  <si>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</si>
  <si>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</si>
  <si>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</si>
  <si>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</si>
  <si>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</si>
  <si>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</si>
  <si>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</si>
  <si>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</si>
  <si>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</si>
  <si>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</si>
  <si>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</si>
  <si>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</si>
  <si>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</si>
  <si>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anteriores (adefas)</t>
  </si>
  <si>
    <t>TOTAL DEL GASTO</t>
  </si>
  <si>
    <t>Bajo protesta de decir verdad declaramos que los estados financieros y sus notas, son razonablemente correctos y son responsabilidad del emisor.</t>
  </si>
  <si>
    <t>CUENTA PÚBLICA - MUNICIPIO SAYULA</t>
  </si>
  <si>
    <t>LIC. OSCAR DANIEL CARRION CALVARIO</t>
  </si>
  <si>
    <t>MTRO. JOSE LUIS JIMENEZ DIAZ</t>
  </si>
  <si>
    <t>PRESIDENTE MUNICIPAL</t>
  </si>
  <si>
    <t>FUNCIONARIO ENCARGADO DE HACIENDA MUNICIPAL</t>
  </si>
  <si>
    <t>ASEJ2021-17-21-02-2022-1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</si>
</sst>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C39HrP24DhT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0" fillId="0" borderId="0" xfId="0" applyFont="1" applyFill="1" applyProtection="1">
      <protection hidden="1"/>
    </xf>
    <xf numFmtId="42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Protection="1">
      <protection hidden="1"/>
    </xf>
    <xf numFmtId="4" fontId="2" fillId="0" borderId="1" xfId="1" applyNumberFormat="1" applyFont="1" applyFill="1" applyBorder="1" applyProtection="1">
      <protection hidden="1"/>
    </xf>
    <xf numFmtId="0" fontId="0" fillId="0" borderId="4" xfId="0" applyFont="1" applyFill="1" applyBorder="1" applyProtection="1">
      <protection hidden="1"/>
    </xf>
    <xf numFmtId="0" fontId="9" fillId="0" borderId="5" xfId="0" applyFont="1" applyFill="1" applyBorder="1" applyAlignment="1" applyProtection="1">
      <alignment vertical="center"/>
      <protection hidden="1"/>
    </xf>
    <xf numFmtId="4" fontId="0" fillId="0" borderId="5" xfId="0" applyNumberFormat="1" applyFont="1" applyFill="1" applyBorder="1" applyAlignment="1" applyProtection="1">
      <alignment horizontal="right" vertical="center" wrapText="1"/>
      <protection hidden="1"/>
    </xf>
    <xf numFmtId="4" fontId="1" fillId="0" borderId="5" xfId="1" applyNumberFormat="1" applyFont="1" applyFill="1" applyBorder="1" applyProtection="1">
      <protection hidden="1"/>
    </xf>
    <xf numFmtId="4" fontId="0" fillId="0" borderId="5" xfId="1" applyNumberFormat="1" applyFont="1" applyFill="1" applyBorder="1" applyProtection="1">
      <protection hidden="1"/>
    </xf>
    <xf numFmtId="0" fontId="0" fillId="0" borderId="0" xfId="0" applyFont="1" applyFill="1" applyBorder="1" applyProtection="1">
      <protection hidden="1"/>
    </xf>
    <xf numFmtId="0" fontId="9" fillId="0" borderId="4" xfId="0" applyFont="1" applyFill="1" applyBorder="1" applyAlignment="1" applyProtection="1">
      <alignment vertical="center"/>
      <protection hidden="1"/>
    </xf>
    <xf numFmtId="4" fontId="0" fillId="0" borderId="4" xfId="0" applyNumberFormat="1" applyFont="1" applyFill="1" applyBorder="1" applyAlignment="1" applyProtection="1">
      <alignment horizontal="right" vertical="center" wrapText="1"/>
      <protection hidden="1"/>
    </xf>
    <xf numFmtId="4" fontId="1" fillId="0" borderId="4" xfId="1" applyNumberFormat="1" applyFont="1" applyFill="1" applyBorder="1" applyProtection="1">
      <protection hidden="1"/>
    </xf>
    <xf numFmtId="4" fontId="0" fillId="0" borderId="4" xfId="1" applyNumberFormat="1" applyFont="1" applyFill="1" applyBorder="1" applyProtection="1">
      <protection hidden="1"/>
    </xf>
    <xf numFmtId="0" fontId="2" fillId="0" borderId="6" xfId="0" applyFont="1" applyFill="1" applyBorder="1" applyProtection="1">
      <protection hidden="1"/>
    </xf>
    <xf numFmtId="0" fontId="2" fillId="0" borderId="5" xfId="0" applyFont="1" applyFill="1" applyBorder="1" applyProtection="1">
      <protection hidden="1"/>
    </xf>
    <xf numFmtId="4" fontId="2" fillId="0" borderId="5" xfId="1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9" fillId="0" borderId="6" xfId="0" applyFont="1" applyFill="1" applyBorder="1" applyAlignment="1" applyProtection="1">
      <alignment vertical="center" wrapText="1"/>
      <protection hidden="1"/>
    </xf>
    <xf numFmtId="4" fontId="0" fillId="0" borderId="6" xfId="0" applyNumberFormat="1" applyFont="1" applyFill="1" applyBorder="1" applyAlignment="1" applyProtection="1">
      <alignment horizontal="right" vertical="center" wrapText="1"/>
      <protection hidden="1"/>
    </xf>
    <xf numFmtId="4" fontId="1" fillId="0" borderId="6" xfId="1" applyNumberFormat="1" applyFont="1" applyFill="1" applyBorder="1" applyProtection="1">
      <protection hidden="1"/>
    </xf>
    <xf numFmtId="4" fontId="0" fillId="0" borderId="6" xfId="1" applyNumberFormat="1" applyFont="1" applyFill="1" applyBorder="1" applyProtection="1">
      <protection hidden="1"/>
    </xf>
    <xf numFmtId="0" fontId="9" fillId="0" borderId="6" xfId="0" applyFont="1" applyFill="1" applyBorder="1" applyAlignment="1" applyProtection="1">
      <alignment vertical="center"/>
      <protection hidden="1"/>
    </xf>
    <xf numFmtId="0" fontId="0" fillId="0" borderId="5" xfId="0" applyFont="1" applyFill="1" applyBorder="1" applyAlignment="1" applyProtection="1">
      <alignment vertical="center"/>
      <protection hidden="1"/>
    </xf>
    <xf numFmtId="0" fontId="0" fillId="0" borderId="6" xfId="0" applyFont="1" applyFill="1" applyBorder="1" applyProtection="1">
      <protection hidden="1"/>
    </xf>
    <xf numFmtId="0" fontId="0" fillId="0" borderId="5" xfId="0" applyFont="1" applyFill="1" applyBorder="1" applyProtection="1">
      <protection hidden="1"/>
    </xf>
    <xf numFmtId="0" fontId="2" fillId="0" borderId="5" xfId="0" applyFont="1" applyFill="1" applyBorder="1" applyAlignment="1" applyProtection="1">
      <alignment horizontal="center"/>
      <protection hidden="1"/>
    </xf>
    <xf numFmtId="4" fontId="2" fillId="0" borderId="7" xfId="1" applyNumberFormat="1" applyFont="1" applyFill="1" applyBorder="1" applyProtection="1">
      <protection hidden="1"/>
    </xf>
    <xf numFmtId="42" fontId="0" fillId="0" borderId="0" xfId="0" applyNumberFormat="1" applyFont="1" applyProtection="1">
      <protection hidden="1"/>
    </xf>
    <xf numFmtId="0" fontId="5" fillId="0" borderId="0" xfId="0" applyFont="1" applyFill="1" applyAlignment="1" applyProtection="1">
      <alignment horizontal="left"/>
      <protection hidden="1"/>
    </xf>
    <xf numFmtId="0" fontId="10" fillId="0" borderId="0" xfId="0" applyFont="1" applyFill="1" applyBorder="1" applyAlignment="1" applyProtection="1">
      <alignment vertical="top" wrapText="1"/>
      <protection hidden="1"/>
    </xf>
    <xf numFmtId="42" fontId="0" fillId="0" borderId="2" xfId="0" applyNumberFormat="1" applyFont="1" applyBorder="1" applyProtection="1"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vertical="top"/>
      <protection hidden="1"/>
    </xf>
    <xf numFmtId="42" fontId="7" fillId="0" borderId="0" xfId="0" applyNumberFormat="1" applyFont="1" applyBorder="1" applyAlignment="1" applyProtection="1">
      <alignment wrapText="1"/>
      <protection hidden="1"/>
    </xf>
    <xf numFmtId="0" fontId="7" fillId="0" borderId="1" xfId="0" applyNumberFormat="1" applyFont="1" applyBorder="1" applyAlignment="1" applyProtection="1">
      <alignment horizontal="center" vertical="center" wrapText="1"/>
      <protection hidden="1"/>
    </xf>
    <xf numFmtId="0" fontId="7" fillId="0" borderId="0" xfId="0" applyNumberFormat="1" applyFont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 wrapText="1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42" fontId="7" fillId="0" borderId="0" xfId="0" applyNumberFormat="1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42" fontId="7" fillId="0" borderId="1" xfId="0" applyNumberFormat="1" applyFont="1" applyFill="1" applyBorder="1" applyAlignment="1" applyProtection="1">
      <alignment horizontal="center"/>
      <protection hidden="1"/>
    </xf>
    <xf numFmtId="42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42" fontId="8" fillId="0" borderId="2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showGridLines="0" tabSelected="1" topLeftCell="A64" workbookViewId="0">
      <selection activeCell="B87" sqref="B87:H88"/>
    </sheetView>
  </sheetViews>
  <sheetFormatPr baseColWidth="10" defaultRowHeight="15" x14ac:dyDescent="0.25"/>
  <cols>
    <col min="1" max="1" width="1" customWidth="1"/>
    <col min="2" max="2" width="65.85546875" customWidth="1"/>
    <col min="3" max="8" width="19" customWidth="1"/>
    <col min="9" max="9" width="0.7109375" customWidth="1"/>
  </cols>
  <sheetData>
    <row r="1" spans="1:9" ht="23.25" x14ac:dyDescent="0.35">
      <c r="A1" s="42" t="s">
        <v>84</v>
      </c>
      <c r="B1" s="42"/>
      <c r="C1" s="42"/>
      <c r="D1" s="42"/>
      <c r="E1" s="42"/>
      <c r="F1" s="42"/>
      <c r="G1" s="42"/>
      <c r="H1" s="42"/>
      <c r="I1" s="1"/>
    </row>
    <row r="2" spans="1:9" ht="18.75" x14ac:dyDescent="0.3">
      <c r="A2" s="43" t="s">
        <v>0</v>
      </c>
      <c r="B2" s="44"/>
      <c r="C2" s="44"/>
      <c r="D2" s="44"/>
      <c r="E2" s="44"/>
      <c r="F2" s="44"/>
      <c r="G2" s="44"/>
      <c r="H2" s="44"/>
      <c r="I2" s="2"/>
    </row>
    <row r="3" spans="1:9" ht="18.75" x14ac:dyDescent="0.3">
      <c r="A3" s="43" t="s">
        <v>1</v>
      </c>
      <c r="B3" s="43"/>
      <c r="C3" s="43"/>
      <c r="D3" s="43"/>
      <c r="E3" s="43"/>
      <c r="F3" s="43"/>
      <c r="G3" s="43"/>
      <c r="H3" s="43"/>
      <c r="I3" s="43"/>
    </row>
    <row r="4" spans="1:9" ht="18.75" x14ac:dyDescent="0.3">
      <c r="A4" s="45"/>
      <c r="B4" s="45"/>
      <c r="C4" s="45"/>
      <c r="D4" s="45"/>
      <c r="E4" s="45"/>
      <c r="F4" s="45"/>
      <c r="G4" s="45"/>
      <c r="H4" s="45"/>
      <c r="I4" s="1"/>
    </row>
    <row r="5" spans="1:9" ht="6.75" customHeight="1" x14ac:dyDescent="0.25">
      <c r="A5" s="46"/>
      <c r="B5" s="46"/>
      <c r="C5" s="46"/>
      <c r="D5" s="46"/>
      <c r="E5" s="46"/>
      <c r="F5" s="46"/>
      <c r="G5" s="46"/>
      <c r="H5" s="46"/>
      <c r="I5" s="1"/>
    </row>
    <row r="6" spans="1:9" ht="15.75" x14ac:dyDescent="0.25">
      <c r="A6" s="47" t="s">
        <v>2</v>
      </c>
      <c r="B6" s="47"/>
      <c r="C6" s="49" t="s">
        <v>3</v>
      </c>
      <c r="D6" s="49"/>
      <c r="E6" s="49"/>
      <c r="F6" s="49"/>
      <c r="G6" s="49"/>
      <c r="H6" s="50" t="s">
        <v>4</v>
      </c>
      <c r="I6" s="3"/>
    </row>
    <row r="7" spans="1:9" ht="27.75" customHeight="1" x14ac:dyDescent="0.25">
      <c r="A7" s="48"/>
      <c r="B7" s="48"/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51"/>
      <c r="I7" s="3"/>
    </row>
    <row r="8" spans="1:9" x14ac:dyDescent="0.25">
      <c r="A8" s="5" t="s">
        <v>10</v>
      </c>
      <c r="B8" s="5"/>
      <c r="C8" s="6">
        <f>SUM(C9:C15)</f>
        <v>48690555</v>
      </c>
      <c r="D8" s="6">
        <f>SUM(D9:D15)</f>
        <v>9750710.0399999991</v>
      </c>
      <c r="E8" s="6">
        <f>C8+D8</f>
        <v>58441265.039999999</v>
      </c>
      <c r="F8" s="6">
        <f>SUM(F9:F15)</f>
        <v>58441265.040000007</v>
      </c>
      <c r="G8" s="6">
        <f>SUM(G9:G15)</f>
        <v>58441265.040000007</v>
      </c>
      <c r="H8" s="6">
        <f>E8-F8</f>
        <v>0</v>
      </c>
      <c r="I8" s="3"/>
    </row>
    <row r="9" spans="1:9" x14ac:dyDescent="0.25">
      <c r="A9" s="7"/>
      <c r="B9" s="8" t="s">
        <v>11</v>
      </c>
      <c r="C9" s="9">
        <v>34185216</v>
      </c>
      <c r="D9" s="9">
        <v>-1501624.790000001</v>
      </c>
      <c r="E9" s="10">
        <f t="shared" ref="E9:E72" si="0">C9+D9</f>
        <v>32683591.210000001</v>
      </c>
      <c r="F9" s="9">
        <v>32683591.210000001</v>
      </c>
      <c r="G9" s="9">
        <v>32683591.210000001</v>
      </c>
      <c r="H9" s="11">
        <f t="shared" ref="H9:H72" si="1">E9-F9</f>
        <v>0</v>
      </c>
      <c r="I9" s="1"/>
    </row>
    <row r="10" spans="1:9" x14ac:dyDescent="0.25">
      <c r="A10" s="12"/>
      <c r="B10" s="8" t="s">
        <v>12</v>
      </c>
      <c r="C10" s="9">
        <v>5369427</v>
      </c>
      <c r="D10" s="9">
        <v>8013581.9399999995</v>
      </c>
      <c r="E10" s="10">
        <f t="shared" si="0"/>
        <v>13383008.939999999</v>
      </c>
      <c r="F10" s="9">
        <v>13383008.940000001</v>
      </c>
      <c r="G10" s="9">
        <v>13383008.940000001</v>
      </c>
      <c r="H10" s="11">
        <f t="shared" si="1"/>
        <v>0</v>
      </c>
      <c r="I10" s="1"/>
    </row>
    <row r="11" spans="1:9" x14ac:dyDescent="0.25">
      <c r="A11" s="12"/>
      <c r="B11" s="8" t="s">
        <v>13</v>
      </c>
      <c r="C11" s="9">
        <v>8193812</v>
      </c>
      <c r="D11" s="9">
        <v>2749230.7800000003</v>
      </c>
      <c r="E11" s="10">
        <f t="shared" si="0"/>
        <v>10943042.780000001</v>
      </c>
      <c r="F11" s="9">
        <v>10943042.779999999</v>
      </c>
      <c r="G11" s="9">
        <v>10943042.779999999</v>
      </c>
      <c r="H11" s="11">
        <f t="shared" si="1"/>
        <v>0</v>
      </c>
      <c r="I11" s="1"/>
    </row>
    <row r="12" spans="1:9" x14ac:dyDescent="0.25">
      <c r="A12" s="12"/>
      <c r="B12" s="8" t="s">
        <v>14</v>
      </c>
      <c r="C12" s="9">
        <v>0</v>
      </c>
      <c r="D12" s="9">
        <v>0</v>
      </c>
      <c r="E12" s="10">
        <f t="shared" si="0"/>
        <v>0</v>
      </c>
      <c r="F12" s="9">
        <v>0</v>
      </c>
      <c r="G12" s="9">
        <v>0</v>
      </c>
      <c r="H12" s="11">
        <f t="shared" si="1"/>
        <v>0</v>
      </c>
      <c r="I12" s="1"/>
    </row>
    <row r="13" spans="1:9" x14ac:dyDescent="0.25">
      <c r="A13" s="12"/>
      <c r="B13" s="8" t="s">
        <v>15</v>
      </c>
      <c r="C13" s="9">
        <v>240000</v>
      </c>
      <c r="D13" s="9">
        <v>-2657.179999999993</v>
      </c>
      <c r="E13" s="10">
        <f t="shared" si="0"/>
        <v>237342.82</v>
      </c>
      <c r="F13" s="9">
        <v>237342.82</v>
      </c>
      <c r="G13" s="9">
        <v>237342.82</v>
      </c>
      <c r="H13" s="11">
        <f t="shared" si="1"/>
        <v>0</v>
      </c>
      <c r="I13" s="1"/>
    </row>
    <row r="14" spans="1:9" x14ac:dyDescent="0.25">
      <c r="A14" s="12"/>
      <c r="B14" s="8" t="s">
        <v>16</v>
      </c>
      <c r="C14" s="9">
        <v>0</v>
      </c>
      <c r="D14" s="9">
        <v>0</v>
      </c>
      <c r="E14" s="10">
        <f t="shared" si="0"/>
        <v>0</v>
      </c>
      <c r="F14" s="9">
        <v>0</v>
      </c>
      <c r="G14" s="9">
        <v>0</v>
      </c>
      <c r="H14" s="11">
        <f t="shared" si="1"/>
        <v>0</v>
      </c>
      <c r="I14" s="1"/>
    </row>
    <row r="15" spans="1:9" x14ac:dyDescent="0.25">
      <c r="A15" s="12"/>
      <c r="B15" s="13" t="s">
        <v>17</v>
      </c>
      <c r="C15" s="14">
        <v>702100</v>
      </c>
      <c r="D15" s="14">
        <v>492179.29</v>
      </c>
      <c r="E15" s="15">
        <f t="shared" si="0"/>
        <v>1194279.29</v>
      </c>
      <c r="F15" s="14">
        <v>1194279.29</v>
      </c>
      <c r="G15" s="14">
        <v>1194279.29</v>
      </c>
      <c r="H15" s="16">
        <f t="shared" si="1"/>
        <v>0</v>
      </c>
      <c r="I15" s="1"/>
    </row>
    <row r="16" spans="1:9" x14ac:dyDescent="0.25">
      <c r="A16" s="17" t="s">
        <v>18</v>
      </c>
      <c r="B16" s="18"/>
      <c r="C16" s="19">
        <f>SUM(C17:C25)</f>
        <v>14377745</v>
      </c>
      <c r="D16" s="19">
        <f>SUM(D17:D25)</f>
        <v>7757908.6299999999</v>
      </c>
      <c r="E16" s="19">
        <f t="shared" si="0"/>
        <v>22135653.629999999</v>
      </c>
      <c r="F16" s="19">
        <f>SUM(F17:F25)</f>
        <v>22135345.02</v>
      </c>
      <c r="G16" s="19">
        <f>SUM(G17:G25)</f>
        <v>22135345.02</v>
      </c>
      <c r="H16" s="19">
        <f t="shared" si="1"/>
        <v>308.60999999940395</v>
      </c>
      <c r="I16" s="3"/>
    </row>
    <row r="17" spans="1:9" ht="30" x14ac:dyDescent="0.25">
      <c r="A17" s="20"/>
      <c r="B17" s="21" t="s">
        <v>19</v>
      </c>
      <c r="C17" s="22">
        <v>1887245</v>
      </c>
      <c r="D17" s="22">
        <v>1103188.17</v>
      </c>
      <c r="E17" s="23">
        <f t="shared" si="0"/>
        <v>2990433.17</v>
      </c>
      <c r="F17" s="22">
        <v>2990433.17</v>
      </c>
      <c r="G17" s="22">
        <v>2990433.17</v>
      </c>
      <c r="H17" s="24">
        <f t="shared" si="1"/>
        <v>0</v>
      </c>
      <c r="I17" s="1"/>
    </row>
    <row r="18" spans="1:9" x14ac:dyDescent="0.25">
      <c r="A18" s="20"/>
      <c r="B18" s="8" t="s">
        <v>20</v>
      </c>
      <c r="C18" s="9">
        <v>240000</v>
      </c>
      <c r="D18" s="9">
        <v>16058.92</v>
      </c>
      <c r="E18" s="10">
        <f t="shared" si="0"/>
        <v>256058.92</v>
      </c>
      <c r="F18" s="9">
        <v>256058.92</v>
      </c>
      <c r="G18" s="9">
        <v>256058.92</v>
      </c>
      <c r="H18" s="11">
        <f t="shared" si="1"/>
        <v>0</v>
      </c>
      <c r="I18" s="1"/>
    </row>
    <row r="19" spans="1:9" x14ac:dyDescent="0.25">
      <c r="A19" s="20"/>
      <c r="B19" s="8" t="s">
        <v>21</v>
      </c>
      <c r="C19" s="9">
        <v>0</v>
      </c>
      <c r="D19" s="9">
        <v>0</v>
      </c>
      <c r="E19" s="10">
        <f t="shared" si="0"/>
        <v>0</v>
      </c>
      <c r="F19" s="9">
        <v>0</v>
      </c>
      <c r="G19" s="9">
        <v>0</v>
      </c>
      <c r="H19" s="11">
        <f t="shared" si="1"/>
        <v>0</v>
      </c>
      <c r="I19" s="1"/>
    </row>
    <row r="20" spans="1:9" x14ac:dyDescent="0.25">
      <c r="A20" s="20"/>
      <c r="B20" s="8" t="s">
        <v>22</v>
      </c>
      <c r="C20" s="9">
        <v>1184000</v>
      </c>
      <c r="D20" s="9">
        <v>5583703.7199999997</v>
      </c>
      <c r="E20" s="10">
        <f t="shared" si="0"/>
        <v>6767703.7199999997</v>
      </c>
      <c r="F20" s="9">
        <v>6767703.7199999997</v>
      </c>
      <c r="G20" s="9">
        <v>6767703.7199999997</v>
      </c>
      <c r="H20" s="11">
        <f t="shared" si="1"/>
        <v>0</v>
      </c>
      <c r="I20" s="1"/>
    </row>
    <row r="21" spans="1:9" x14ac:dyDescent="0.25">
      <c r="A21" s="20"/>
      <c r="B21" s="8" t="s">
        <v>23</v>
      </c>
      <c r="C21" s="9">
        <v>887000</v>
      </c>
      <c r="D21" s="9">
        <v>1495886.52</v>
      </c>
      <c r="E21" s="10">
        <f t="shared" si="0"/>
        <v>2382886.52</v>
      </c>
      <c r="F21" s="9">
        <v>2382886.52</v>
      </c>
      <c r="G21" s="9">
        <v>2382886.52</v>
      </c>
      <c r="H21" s="11">
        <f t="shared" si="1"/>
        <v>0</v>
      </c>
      <c r="I21" s="1"/>
    </row>
    <row r="22" spans="1:9" x14ac:dyDescent="0.25">
      <c r="A22" s="20"/>
      <c r="B22" s="8" t="s">
        <v>24</v>
      </c>
      <c r="C22" s="9">
        <v>8160000</v>
      </c>
      <c r="D22" s="9">
        <v>-1372931.83</v>
      </c>
      <c r="E22" s="10">
        <f t="shared" si="0"/>
        <v>6787068.1699999999</v>
      </c>
      <c r="F22" s="9">
        <v>6786759.5599999996</v>
      </c>
      <c r="G22" s="9">
        <v>6786759.5599999996</v>
      </c>
      <c r="H22" s="11">
        <f t="shared" si="1"/>
        <v>308.61000000033528</v>
      </c>
      <c r="I22" s="1"/>
    </row>
    <row r="23" spans="1:9" x14ac:dyDescent="0.25">
      <c r="A23" s="20"/>
      <c r="B23" s="8" t="s">
        <v>25</v>
      </c>
      <c r="C23" s="9">
        <v>500000</v>
      </c>
      <c r="D23" s="9">
        <v>289064.53000000003</v>
      </c>
      <c r="E23" s="10">
        <f t="shared" si="0"/>
        <v>789064.53</v>
      </c>
      <c r="F23" s="9">
        <v>789064.53</v>
      </c>
      <c r="G23" s="9">
        <v>789064.53</v>
      </c>
      <c r="H23" s="11">
        <f t="shared" si="1"/>
        <v>0</v>
      </c>
      <c r="I23" s="1"/>
    </row>
    <row r="24" spans="1:9" x14ac:dyDescent="0.25">
      <c r="A24" s="20"/>
      <c r="B24" s="8" t="s">
        <v>26</v>
      </c>
      <c r="C24" s="9">
        <v>0</v>
      </c>
      <c r="D24" s="9">
        <v>0</v>
      </c>
      <c r="E24" s="10">
        <f t="shared" si="0"/>
        <v>0</v>
      </c>
      <c r="F24" s="9">
        <v>0</v>
      </c>
      <c r="G24" s="9">
        <v>0</v>
      </c>
      <c r="H24" s="11">
        <f t="shared" si="1"/>
        <v>0</v>
      </c>
      <c r="I24" s="1"/>
    </row>
    <row r="25" spans="1:9" x14ac:dyDescent="0.25">
      <c r="A25" s="20"/>
      <c r="B25" s="13" t="s">
        <v>27</v>
      </c>
      <c r="C25" s="14">
        <v>1519500</v>
      </c>
      <c r="D25" s="14">
        <v>642938.6</v>
      </c>
      <c r="E25" s="15">
        <f t="shared" si="0"/>
        <v>2162438.6</v>
      </c>
      <c r="F25" s="14">
        <v>2162438.6</v>
      </c>
      <c r="G25" s="14">
        <v>2162438.6</v>
      </c>
      <c r="H25" s="16">
        <f t="shared" si="1"/>
        <v>0</v>
      </c>
      <c r="I25" s="1"/>
    </row>
    <row r="26" spans="1:9" x14ac:dyDescent="0.25">
      <c r="A26" s="17" t="s">
        <v>28</v>
      </c>
      <c r="B26" s="18"/>
      <c r="C26" s="19">
        <f>SUM(C27:C35)</f>
        <v>25682347</v>
      </c>
      <c r="D26" s="19">
        <f>SUM(D27:D35)</f>
        <v>3484169.76</v>
      </c>
      <c r="E26" s="19">
        <f t="shared" si="0"/>
        <v>29166516.759999998</v>
      </c>
      <c r="F26" s="19">
        <f>SUM(F27:F35)</f>
        <v>29166516.759999998</v>
      </c>
      <c r="G26" s="19">
        <f>SUM(G27:G35)</f>
        <v>29166516.759999998</v>
      </c>
      <c r="H26" s="19">
        <f t="shared" si="1"/>
        <v>0</v>
      </c>
      <c r="I26" s="3"/>
    </row>
    <row r="27" spans="1:9" x14ac:dyDescent="0.25">
      <c r="A27" s="12"/>
      <c r="B27" s="25" t="s">
        <v>29</v>
      </c>
      <c r="C27" s="22">
        <v>14808000</v>
      </c>
      <c r="D27" s="22">
        <v>-126505.60999999987</v>
      </c>
      <c r="E27" s="23">
        <f t="shared" si="0"/>
        <v>14681494.390000001</v>
      </c>
      <c r="F27" s="22">
        <v>14681494.390000001</v>
      </c>
      <c r="G27" s="22">
        <v>14681494.390000001</v>
      </c>
      <c r="H27" s="24">
        <f t="shared" si="1"/>
        <v>0</v>
      </c>
      <c r="I27" s="1"/>
    </row>
    <row r="28" spans="1:9" x14ac:dyDescent="0.25">
      <c r="A28" s="12"/>
      <c r="B28" s="8" t="s">
        <v>30</v>
      </c>
      <c r="C28" s="9">
        <v>1666000</v>
      </c>
      <c r="D28" s="9">
        <v>-203448.69</v>
      </c>
      <c r="E28" s="10">
        <f t="shared" si="0"/>
        <v>1462551.31</v>
      </c>
      <c r="F28" s="9">
        <v>1462551.31</v>
      </c>
      <c r="G28" s="9">
        <v>1462551.31</v>
      </c>
      <c r="H28" s="11">
        <f t="shared" si="1"/>
        <v>0</v>
      </c>
      <c r="I28" s="1"/>
    </row>
    <row r="29" spans="1:9" x14ac:dyDescent="0.25">
      <c r="A29" s="12"/>
      <c r="B29" s="8" t="s">
        <v>31</v>
      </c>
      <c r="C29" s="9">
        <v>270000</v>
      </c>
      <c r="D29" s="9">
        <v>20371.2</v>
      </c>
      <c r="E29" s="10">
        <f t="shared" si="0"/>
        <v>290371.20000000001</v>
      </c>
      <c r="F29" s="9">
        <v>290371.20000000001</v>
      </c>
      <c r="G29" s="9">
        <v>290371.20000000001</v>
      </c>
      <c r="H29" s="11">
        <f t="shared" si="1"/>
        <v>0</v>
      </c>
      <c r="I29" s="1"/>
    </row>
    <row r="30" spans="1:9" x14ac:dyDescent="0.25">
      <c r="A30" s="12"/>
      <c r="B30" s="8" t="s">
        <v>32</v>
      </c>
      <c r="C30" s="9">
        <v>438955</v>
      </c>
      <c r="D30" s="9">
        <v>34343.369999999995</v>
      </c>
      <c r="E30" s="10">
        <f t="shared" si="0"/>
        <v>473298.37</v>
      </c>
      <c r="F30" s="9">
        <v>473298.37</v>
      </c>
      <c r="G30" s="9">
        <v>473298.37</v>
      </c>
      <c r="H30" s="11">
        <f t="shared" si="1"/>
        <v>0</v>
      </c>
      <c r="I30" s="1"/>
    </row>
    <row r="31" spans="1:9" x14ac:dyDescent="0.25">
      <c r="A31" s="12"/>
      <c r="B31" s="8" t="s">
        <v>33</v>
      </c>
      <c r="C31" s="9">
        <v>2425000</v>
      </c>
      <c r="D31" s="9">
        <v>1049608.32</v>
      </c>
      <c r="E31" s="10">
        <f t="shared" si="0"/>
        <v>3474608.3200000003</v>
      </c>
      <c r="F31" s="9">
        <v>3474608.3200000003</v>
      </c>
      <c r="G31" s="9">
        <v>3474608.3200000003</v>
      </c>
      <c r="H31" s="11">
        <f t="shared" si="1"/>
        <v>0</v>
      </c>
      <c r="I31" s="1"/>
    </row>
    <row r="32" spans="1:9" x14ac:dyDescent="0.25">
      <c r="A32" s="12"/>
      <c r="B32" s="8" t="s">
        <v>34</v>
      </c>
      <c r="C32" s="9">
        <v>116500</v>
      </c>
      <c r="D32" s="9">
        <v>146704</v>
      </c>
      <c r="E32" s="10">
        <f t="shared" si="0"/>
        <v>263204</v>
      </c>
      <c r="F32" s="9">
        <v>263204</v>
      </c>
      <c r="G32" s="9">
        <v>263204</v>
      </c>
      <c r="H32" s="11">
        <f t="shared" si="1"/>
        <v>0</v>
      </c>
      <c r="I32" s="1"/>
    </row>
    <row r="33" spans="1:9" x14ac:dyDescent="0.25">
      <c r="A33" s="12"/>
      <c r="B33" s="8" t="s">
        <v>35</v>
      </c>
      <c r="C33" s="9">
        <v>999000</v>
      </c>
      <c r="D33" s="9">
        <v>-87746.11</v>
      </c>
      <c r="E33" s="10">
        <f t="shared" si="0"/>
        <v>911253.89</v>
      </c>
      <c r="F33" s="9">
        <v>911253.89</v>
      </c>
      <c r="G33" s="9">
        <v>911253.89</v>
      </c>
      <c r="H33" s="11">
        <f t="shared" si="1"/>
        <v>0</v>
      </c>
      <c r="I33" s="1"/>
    </row>
    <row r="34" spans="1:9" x14ac:dyDescent="0.25">
      <c r="A34" s="12"/>
      <c r="B34" s="8" t="s">
        <v>36</v>
      </c>
      <c r="C34" s="9">
        <v>3220000</v>
      </c>
      <c r="D34" s="9">
        <v>-559820.23</v>
      </c>
      <c r="E34" s="10">
        <f t="shared" si="0"/>
        <v>2660179.77</v>
      </c>
      <c r="F34" s="9">
        <v>2660179.77</v>
      </c>
      <c r="G34" s="9">
        <v>2660179.77</v>
      </c>
      <c r="H34" s="11">
        <f t="shared" si="1"/>
        <v>0</v>
      </c>
      <c r="I34" s="1"/>
    </row>
    <row r="35" spans="1:9" x14ac:dyDescent="0.25">
      <c r="A35" s="12"/>
      <c r="B35" s="13" t="s">
        <v>37</v>
      </c>
      <c r="C35" s="14">
        <v>1738892</v>
      </c>
      <c r="D35" s="14">
        <v>3210663.51</v>
      </c>
      <c r="E35" s="15">
        <f t="shared" si="0"/>
        <v>4949555.51</v>
      </c>
      <c r="F35" s="14">
        <v>4949555.51</v>
      </c>
      <c r="G35" s="14">
        <v>4949555.51</v>
      </c>
      <c r="H35" s="16">
        <f t="shared" si="1"/>
        <v>0</v>
      </c>
      <c r="I35" s="1"/>
    </row>
    <row r="36" spans="1:9" x14ac:dyDescent="0.25">
      <c r="A36" s="17" t="s">
        <v>38</v>
      </c>
      <c r="B36" s="18"/>
      <c r="C36" s="19">
        <f>SUM(C37:C45)</f>
        <v>13044420</v>
      </c>
      <c r="D36" s="19">
        <f>SUM(D37:D45)</f>
        <v>5332272.17</v>
      </c>
      <c r="E36" s="19">
        <f t="shared" si="0"/>
        <v>18376692.170000002</v>
      </c>
      <c r="F36" s="19">
        <f>SUM(F37:F45)</f>
        <v>18376691.170000002</v>
      </c>
      <c r="G36" s="19">
        <f>SUM(G37:G45)</f>
        <v>18376691.170000002</v>
      </c>
      <c r="H36" s="19">
        <f t="shared" si="1"/>
        <v>1</v>
      </c>
      <c r="I36" s="3"/>
    </row>
    <row r="37" spans="1:9" x14ac:dyDescent="0.25">
      <c r="A37" s="12"/>
      <c r="B37" s="25" t="s">
        <v>39</v>
      </c>
      <c r="C37" s="22">
        <v>5766360</v>
      </c>
      <c r="D37" s="22">
        <v>2622407.27</v>
      </c>
      <c r="E37" s="23">
        <f t="shared" si="0"/>
        <v>8388767.2699999996</v>
      </c>
      <c r="F37" s="22">
        <v>8388766.2699999996</v>
      </c>
      <c r="G37" s="22">
        <v>8388766.2699999996</v>
      </c>
      <c r="H37" s="24">
        <f t="shared" si="1"/>
        <v>1</v>
      </c>
      <c r="I37" s="1"/>
    </row>
    <row r="38" spans="1:9" x14ac:dyDescent="0.25">
      <c r="A38" s="12"/>
      <c r="B38" s="8" t="s">
        <v>40</v>
      </c>
      <c r="C38" s="9">
        <v>0</v>
      </c>
      <c r="D38" s="9">
        <v>0</v>
      </c>
      <c r="E38" s="10">
        <f t="shared" si="0"/>
        <v>0</v>
      </c>
      <c r="F38" s="9">
        <v>0</v>
      </c>
      <c r="G38" s="9">
        <v>0</v>
      </c>
      <c r="H38" s="11">
        <f t="shared" si="1"/>
        <v>0</v>
      </c>
      <c r="I38" s="1"/>
    </row>
    <row r="39" spans="1:9" x14ac:dyDescent="0.25">
      <c r="A39" s="12"/>
      <c r="B39" s="8" t="s">
        <v>41</v>
      </c>
      <c r="C39" s="9">
        <v>0</v>
      </c>
      <c r="D39" s="9">
        <v>1372974.82</v>
      </c>
      <c r="E39" s="10">
        <f t="shared" si="0"/>
        <v>1372974.82</v>
      </c>
      <c r="F39" s="9">
        <v>1372974.82</v>
      </c>
      <c r="G39" s="9">
        <v>1372974.82</v>
      </c>
      <c r="H39" s="11">
        <f t="shared" si="1"/>
        <v>0</v>
      </c>
      <c r="I39" s="1"/>
    </row>
    <row r="40" spans="1:9" x14ac:dyDescent="0.25">
      <c r="A40" s="12"/>
      <c r="B40" s="8" t="s">
        <v>42</v>
      </c>
      <c r="C40" s="9">
        <v>6120000</v>
      </c>
      <c r="D40" s="9">
        <v>484849.41000000015</v>
      </c>
      <c r="E40" s="10">
        <f t="shared" si="0"/>
        <v>6604849.4100000001</v>
      </c>
      <c r="F40" s="9">
        <v>6604849.4100000001</v>
      </c>
      <c r="G40" s="9">
        <v>6604849.4100000001</v>
      </c>
      <c r="H40" s="11">
        <f t="shared" si="1"/>
        <v>0</v>
      </c>
      <c r="I40" s="1"/>
    </row>
    <row r="41" spans="1:9" x14ac:dyDescent="0.25">
      <c r="A41" s="12"/>
      <c r="B41" s="8" t="s">
        <v>43</v>
      </c>
      <c r="C41" s="9">
        <v>1158060</v>
      </c>
      <c r="D41" s="9">
        <v>852040.67</v>
      </c>
      <c r="E41" s="10">
        <f t="shared" si="0"/>
        <v>2010100.67</v>
      </c>
      <c r="F41" s="9">
        <v>2010100.67</v>
      </c>
      <c r="G41" s="9">
        <v>2010100.67</v>
      </c>
      <c r="H41" s="11">
        <f t="shared" si="1"/>
        <v>0</v>
      </c>
      <c r="I41" s="1"/>
    </row>
    <row r="42" spans="1:9" x14ac:dyDescent="0.25">
      <c r="A42" s="12"/>
      <c r="B42" s="26" t="s">
        <v>44</v>
      </c>
      <c r="C42" s="9">
        <v>0</v>
      </c>
      <c r="D42" s="9">
        <v>0</v>
      </c>
      <c r="E42" s="10">
        <f t="shared" si="0"/>
        <v>0</v>
      </c>
      <c r="F42" s="9">
        <v>0</v>
      </c>
      <c r="G42" s="9">
        <v>0</v>
      </c>
      <c r="H42" s="11">
        <f t="shared" si="1"/>
        <v>0</v>
      </c>
      <c r="I42" s="1"/>
    </row>
    <row r="43" spans="1:9" x14ac:dyDescent="0.25">
      <c r="A43" s="12"/>
      <c r="B43" s="8" t="s">
        <v>45</v>
      </c>
      <c r="C43" s="9">
        <v>0</v>
      </c>
      <c r="D43" s="9">
        <v>0</v>
      </c>
      <c r="E43" s="10">
        <f t="shared" si="0"/>
        <v>0</v>
      </c>
      <c r="F43" s="9">
        <v>0</v>
      </c>
      <c r="G43" s="9">
        <v>0</v>
      </c>
      <c r="H43" s="11">
        <f t="shared" si="1"/>
        <v>0</v>
      </c>
      <c r="I43" s="1"/>
    </row>
    <row r="44" spans="1:9" x14ac:dyDescent="0.25">
      <c r="A44" s="12"/>
      <c r="B44" s="8" t="s">
        <v>46</v>
      </c>
      <c r="C44" s="9">
        <v>0</v>
      </c>
      <c r="D44" s="9">
        <v>0</v>
      </c>
      <c r="E44" s="10">
        <f t="shared" si="0"/>
        <v>0</v>
      </c>
      <c r="F44" s="9">
        <v>0</v>
      </c>
      <c r="G44" s="9">
        <v>0</v>
      </c>
      <c r="H44" s="11">
        <f t="shared" si="1"/>
        <v>0</v>
      </c>
      <c r="I44" s="1"/>
    </row>
    <row r="45" spans="1:9" x14ac:dyDescent="0.25">
      <c r="A45" s="12"/>
      <c r="B45" s="13" t="s">
        <v>47</v>
      </c>
      <c r="C45" s="14">
        <v>0</v>
      </c>
      <c r="D45" s="14">
        <v>0</v>
      </c>
      <c r="E45" s="15">
        <f t="shared" si="0"/>
        <v>0</v>
      </c>
      <c r="F45" s="14">
        <v>0</v>
      </c>
      <c r="G45" s="14">
        <v>0</v>
      </c>
      <c r="H45" s="16">
        <f t="shared" si="1"/>
        <v>0</v>
      </c>
      <c r="I45" s="1"/>
    </row>
    <row r="46" spans="1:9" x14ac:dyDescent="0.25">
      <c r="A46" s="17" t="s">
        <v>48</v>
      </c>
      <c r="B46" s="18"/>
      <c r="C46" s="19">
        <f>SUM(C47:C55)</f>
        <v>406399</v>
      </c>
      <c r="D46" s="19">
        <f>SUM(D47:D55)</f>
        <v>16070365.359999999</v>
      </c>
      <c r="E46" s="19">
        <f t="shared" si="0"/>
        <v>16476764.359999999</v>
      </c>
      <c r="F46" s="19">
        <f>SUM(F47:F55)</f>
        <v>16276764.359999999</v>
      </c>
      <c r="G46" s="19">
        <f>SUM(G47:G55)</f>
        <v>16276764.359999999</v>
      </c>
      <c r="H46" s="19">
        <f t="shared" si="1"/>
        <v>200000</v>
      </c>
      <c r="I46" s="3"/>
    </row>
    <row r="47" spans="1:9" x14ac:dyDescent="0.25">
      <c r="A47" s="12"/>
      <c r="B47" s="25" t="s">
        <v>49</v>
      </c>
      <c r="C47" s="22">
        <v>72000</v>
      </c>
      <c r="D47" s="22">
        <v>523804.24</v>
      </c>
      <c r="E47" s="23">
        <f t="shared" si="0"/>
        <v>595804.24</v>
      </c>
      <c r="F47" s="22">
        <v>595804.24</v>
      </c>
      <c r="G47" s="22">
        <v>595804.24</v>
      </c>
      <c r="H47" s="24">
        <f t="shared" si="1"/>
        <v>0</v>
      </c>
      <c r="I47" s="1"/>
    </row>
    <row r="48" spans="1:9" x14ac:dyDescent="0.25">
      <c r="A48" s="12"/>
      <c r="B48" s="8" t="s">
        <v>50</v>
      </c>
      <c r="C48" s="9">
        <v>119399</v>
      </c>
      <c r="D48" s="9">
        <v>-119399</v>
      </c>
      <c r="E48" s="10">
        <f t="shared" si="0"/>
        <v>0</v>
      </c>
      <c r="F48" s="9">
        <v>0</v>
      </c>
      <c r="G48" s="9">
        <v>0</v>
      </c>
      <c r="H48" s="11">
        <f t="shared" si="1"/>
        <v>0</v>
      </c>
      <c r="I48" s="1"/>
    </row>
    <row r="49" spans="1:9" x14ac:dyDescent="0.25">
      <c r="A49" s="12"/>
      <c r="B49" s="8" t="s">
        <v>51</v>
      </c>
      <c r="C49" s="9">
        <v>50000</v>
      </c>
      <c r="D49" s="9">
        <v>-50000</v>
      </c>
      <c r="E49" s="10">
        <f t="shared" si="0"/>
        <v>0</v>
      </c>
      <c r="F49" s="9">
        <v>0</v>
      </c>
      <c r="G49" s="9">
        <v>0</v>
      </c>
      <c r="H49" s="11">
        <f t="shared" si="1"/>
        <v>0</v>
      </c>
      <c r="I49" s="1"/>
    </row>
    <row r="50" spans="1:9" x14ac:dyDescent="0.25">
      <c r="A50" s="12"/>
      <c r="B50" s="8" t="s">
        <v>52</v>
      </c>
      <c r="C50" s="9">
        <v>105000</v>
      </c>
      <c r="D50" s="9">
        <v>509333.2</v>
      </c>
      <c r="E50" s="10">
        <f t="shared" si="0"/>
        <v>614333.19999999995</v>
      </c>
      <c r="F50" s="9">
        <v>614333.19999999995</v>
      </c>
      <c r="G50" s="9">
        <v>614333.19999999995</v>
      </c>
      <c r="H50" s="11">
        <f t="shared" si="1"/>
        <v>0</v>
      </c>
      <c r="I50" s="1"/>
    </row>
    <row r="51" spans="1:9" x14ac:dyDescent="0.25">
      <c r="A51" s="12"/>
      <c r="B51" s="8" t="s">
        <v>53</v>
      </c>
      <c r="C51" s="9">
        <v>0</v>
      </c>
      <c r="D51" s="9">
        <v>0</v>
      </c>
      <c r="E51" s="10">
        <f t="shared" si="0"/>
        <v>0</v>
      </c>
      <c r="F51" s="9">
        <v>0</v>
      </c>
      <c r="G51" s="9">
        <v>0</v>
      </c>
      <c r="H51" s="11">
        <f t="shared" si="1"/>
        <v>0</v>
      </c>
      <c r="I51" s="1"/>
    </row>
    <row r="52" spans="1:9" x14ac:dyDescent="0.25">
      <c r="A52" s="12"/>
      <c r="B52" s="8" t="s">
        <v>54</v>
      </c>
      <c r="C52" s="9">
        <v>60000</v>
      </c>
      <c r="D52" s="9">
        <v>806626.92</v>
      </c>
      <c r="E52" s="10">
        <f t="shared" si="0"/>
        <v>866626.92</v>
      </c>
      <c r="F52" s="9">
        <v>866626.92</v>
      </c>
      <c r="G52" s="9">
        <v>866626.92</v>
      </c>
      <c r="H52" s="11">
        <f t="shared" si="1"/>
        <v>0</v>
      </c>
      <c r="I52" s="1"/>
    </row>
    <row r="53" spans="1:9" x14ac:dyDescent="0.25">
      <c r="A53" s="12"/>
      <c r="B53" s="8" t="s">
        <v>55</v>
      </c>
      <c r="C53" s="9">
        <v>0</v>
      </c>
      <c r="D53" s="9">
        <v>0</v>
      </c>
      <c r="E53" s="10">
        <f t="shared" si="0"/>
        <v>0</v>
      </c>
      <c r="F53" s="9">
        <v>0</v>
      </c>
      <c r="G53" s="9">
        <v>0</v>
      </c>
      <c r="H53" s="11">
        <f t="shared" si="1"/>
        <v>0</v>
      </c>
      <c r="I53" s="1"/>
    </row>
    <row r="54" spans="1:9" x14ac:dyDescent="0.25">
      <c r="A54" s="12"/>
      <c r="B54" s="8" t="s">
        <v>56</v>
      </c>
      <c r="C54" s="9">
        <v>0</v>
      </c>
      <c r="D54" s="9">
        <v>14400000</v>
      </c>
      <c r="E54" s="10">
        <f t="shared" si="0"/>
        <v>14400000</v>
      </c>
      <c r="F54" s="9">
        <v>14200000</v>
      </c>
      <c r="G54" s="9">
        <v>14200000</v>
      </c>
      <c r="H54" s="11">
        <f t="shared" si="1"/>
        <v>200000</v>
      </c>
      <c r="I54" s="1"/>
    </row>
    <row r="55" spans="1:9" x14ac:dyDescent="0.25">
      <c r="A55" s="12"/>
      <c r="B55" s="13" t="s">
        <v>57</v>
      </c>
      <c r="C55" s="14">
        <v>0</v>
      </c>
      <c r="D55" s="14">
        <v>0</v>
      </c>
      <c r="E55" s="15">
        <f t="shared" si="0"/>
        <v>0</v>
      </c>
      <c r="F55" s="14">
        <v>0</v>
      </c>
      <c r="G55" s="14">
        <v>0</v>
      </c>
      <c r="H55" s="16">
        <f t="shared" si="1"/>
        <v>0</v>
      </c>
      <c r="I55" s="1"/>
    </row>
    <row r="56" spans="1:9" x14ac:dyDescent="0.25">
      <c r="A56" s="17" t="s">
        <v>58</v>
      </c>
      <c r="B56" s="18"/>
      <c r="C56" s="19">
        <f>SUM(C57:C59)</f>
        <v>7194850</v>
      </c>
      <c r="D56" s="19">
        <f>SUM(D57:D59)</f>
        <v>33387247.370000001</v>
      </c>
      <c r="E56" s="19">
        <f t="shared" si="0"/>
        <v>40582097.370000005</v>
      </c>
      <c r="F56" s="19">
        <f>SUM(F57:F59)</f>
        <v>40040668.119999997</v>
      </c>
      <c r="G56" s="19">
        <f>SUM(G57:G59)</f>
        <v>40040668.119999997</v>
      </c>
      <c r="H56" s="19">
        <f t="shared" si="1"/>
        <v>541429.25000000745</v>
      </c>
      <c r="I56" s="3"/>
    </row>
    <row r="57" spans="1:9" x14ac:dyDescent="0.25">
      <c r="A57" s="12"/>
      <c r="B57" s="25" t="s">
        <v>59</v>
      </c>
      <c r="C57" s="22">
        <v>7194850</v>
      </c>
      <c r="D57" s="22">
        <v>33387247.370000001</v>
      </c>
      <c r="E57" s="23">
        <f t="shared" si="0"/>
        <v>40582097.370000005</v>
      </c>
      <c r="F57" s="22">
        <v>40040668.119999997</v>
      </c>
      <c r="G57" s="22">
        <v>40040668.119999997</v>
      </c>
      <c r="H57" s="24">
        <f t="shared" si="1"/>
        <v>541429.25000000745</v>
      </c>
      <c r="I57" s="1"/>
    </row>
    <row r="58" spans="1:9" x14ac:dyDescent="0.25">
      <c r="A58" s="12"/>
      <c r="B58" s="8" t="s">
        <v>60</v>
      </c>
      <c r="C58" s="9">
        <v>0</v>
      </c>
      <c r="D58" s="9">
        <v>0</v>
      </c>
      <c r="E58" s="10">
        <f t="shared" si="0"/>
        <v>0</v>
      </c>
      <c r="F58" s="9">
        <v>0</v>
      </c>
      <c r="G58" s="9">
        <v>0</v>
      </c>
      <c r="H58" s="11">
        <f t="shared" si="1"/>
        <v>0</v>
      </c>
      <c r="I58" s="1"/>
    </row>
    <row r="59" spans="1:9" x14ac:dyDescent="0.25">
      <c r="A59" s="12"/>
      <c r="B59" s="13" t="s">
        <v>61</v>
      </c>
      <c r="C59" s="14">
        <v>0</v>
      </c>
      <c r="D59" s="14">
        <v>0</v>
      </c>
      <c r="E59" s="15">
        <f t="shared" si="0"/>
        <v>0</v>
      </c>
      <c r="F59" s="14">
        <v>0</v>
      </c>
      <c r="G59" s="14">
        <v>0</v>
      </c>
      <c r="H59" s="16">
        <f t="shared" si="1"/>
        <v>0</v>
      </c>
      <c r="I59" s="1"/>
    </row>
    <row r="60" spans="1:9" x14ac:dyDescent="0.25">
      <c r="A60" s="17" t="s">
        <v>62</v>
      </c>
      <c r="B60" s="18"/>
      <c r="C60" s="19">
        <f>SUM(C61:C67)</f>
        <v>0</v>
      </c>
      <c r="D60" s="19">
        <f>SUM(D61:D67)</f>
        <v>0</v>
      </c>
      <c r="E60" s="19">
        <f t="shared" si="0"/>
        <v>0</v>
      </c>
      <c r="F60" s="19">
        <f>SUM(F61:F67)</f>
        <v>0</v>
      </c>
      <c r="G60" s="19">
        <f>SUM(G61:G67)</f>
        <v>0</v>
      </c>
      <c r="H60" s="19">
        <f t="shared" si="1"/>
        <v>0</v>
      </c>
      <c r="I60" s="3"/>
    </row>
    <row r="61" spans="1:9" x14ac:dyDescent="0.25">
      <c r="A61" s="12"/>
      <c r="B61" s="25" t="s">
        <v>63</v>
      </c>
      <c r="C61" s="22">
        <v>0</v>
      </c>
      <c r="D61" s="22">
        <v>0</v>
      </c>
      <c r="E61" s="23">
        <f t="shared" si="0"/>
        <v>0</v>
      </c>
      <c r="F61" s="22">
        <v>0</v>
      </c>
      <c r="G61" s="22">
        <v>0</v>
      </c>
      <c r="H61" s="24">
        <f t="shared" si="1"/>
        <v>0</v>
      </c>
      <c r="I61" s="1"/>
    </row>
    <row r="62" spans="1:9" x14ac:dyDescent="0.25">
      <c r="A62" s="12"/>
      <c r="B62" s="8" t="s">
        <v>64</v>
      </c>
      <c r="C62" s="9">
        <v>0</v>
      </c>
      <c r="D62" s="9">
        <v>0</v>
      </c>
      <c r="E62" s="10">
        <f t="shared" si="0"/>
        <v>0</v>
      </c>
      <c r="F62" s="9">
        <v>0</v>
      </c>
      <c r="G62" s="9">
        <v>0</v>
      </c>
      <c r="H62" s="11">
        <f t="shared" si="1"/>
        <v>0</v>
      </c>
      <c r="I62" s="1"/>
    </row>
    <row r="63" spans="1:9" x14ac:dyDescent="0.25">
      <c r="A63" s="12"/>
      <c r="B63" s="8" t="s">
        <v>65</v>
      </c>
      <c r="C63" s="9">
        <v>0</v>
      </c>
      <c r="D63" s="9">
        <v>0</v>
      </c>
      <c r="E63" s="10">
        <f t="shared" si="0"/>
        <v>0</v>
      </c>
      <c r="F63" s="9">
        <v>0</v>
      </c>
      <c r="G63" s="9">
        <v>0</v>
      </c>
      <c r="H63" s="11">
        <f t="shared" si="1"/>
        <v>0</v>
      </c>
      <c r="I63" s="1"/>
    </row>
    <row r="64" spans="1:9" x14ac:dyDescent="0.25">
      <c r="A64" s="12"/>
      <c r="B64" s="8" t="s">
        <v>66</v>
      </c>
      <c r="C64" s="9">
        <v>0</v>
      </c>
      <c r="D64" s="9">
        <v>0</v>
      </c>
      <c r="E64" s="10">
        <f t="shared" si="0"/>
        <v>0</v>
      </c>
      <c r="F64" s="9">
        <v>0</v>
      </c>
      <c r="G64" s="9">
        <v>0</v>
      </c>
      <c r="H64" s="11">
        <f t="shared" si="1"/>
        <v>0</v>
      </c>
      <c r="I64" s="1"/>
    </row>
    <row r="65" spans="1:9" x14ac:dyDescent="0.25">
      <c r="A65" s="12"/>
      <c r="B65" s="8" t="s">
        <v>67</v>
      </c>
      <c r="C65" s="9">
        <v>0</v>
      </c>
      <c r="D65" s="9">
        <v>0</v>
      </c>
      <c r="E65" s="10">
        <f t="shared" si="0"/>
        <v>0</v>
      </c>
      <c r="F65" s="9">
        <v>0</v>
      </c>
      <c r="G65" s="9">
        <v>0</v>
      </c>
      <c r="H65" s="11">
        <f t="shared" si="1"/>
        <v>0</v>
      </c>
      <c r="I65" s="1"/>
    </row>
    <row r="66" spans="1:9" x14ac:dyDescent="0.25">
      <c r="A66" s="12"/>
      <c r="B66" s="8" t="s">
        <v>68</v>
      </c>
      <c r="C66" s="9">
        <v>0</v>
      </c>
      <c r="D66" s="9">
        <v>0</v>
      </c>
      <c r="E66" s="10">
        <f t="shared" si="0"/>
        <v>0</v>
      </c>
      <c r="F66" s="9">
        <v>0</v>
      </c>
      <c r="G66" s="9">
        <v>0</v>
      </c>
      <c r="H66" s="11">
        <f t="shared" si="1"/>
        <v>0</v>
      </c>
      <c r="I66" s="1"/>
    </row>
    <row r="67" spans="1:9" x14ac:dyDescent="0.25">
      <c r="A67" s="12"/>
      <c r="B67" s="13" t="s">
        <v>69</v>
      </c>
      <c r="C67" s="14">
        <v>0</v>
      </c>
      <c r="D67" s="14">
        <v>0</v>
      </c>
      <c r="E67" s="15">
        <f t="shared" si="0"/>
        <v>0</v>
      </c>
      <c r="F67" s="14">
        <v>0</v>
      </c>
      <c r="G67" s="14">
        <v>0</v>
      </c>
      <c r="H67" s="16">
        <f t="shared" si="1"/>
        <v>0</v>
      </c>
      <c r="I67" s="1"/>
    </row>
    <row r="68" spans="1:9" x14ac:dyDescent="0.25">
      <c r="A68" s="17" t="s">
        <v>70</v>
      </c>
      <c r="B68" s="18"/>
      <c r="C68" s="19">
        <f>SUM(C69:C71)</f>
        <v>0</v>
      </c>
      <c r="D68" s="19">
        <f>SUM(D69:D71)</f>
        <v>0</v>
      </c>
      <c r="E68" s="19">
        <f t="shared" si="0"/>
        <v>0</v>
      </c>
      <c r="F68" s="19">
        <f>SUM(F69:F71)</f>
        <v>0</v>
      </c>
      <c r="G68" s="19">
        <f>SUM(G69:G71)</f>
        <v>0</v>
      </c>
      <c r="H68" s="19">
        <f t="shared" si="1"/>
        <v>0</v>
      </c>
      <c r="I68" s="3"/>
    </row>
    <row r="69" spans="1:9" x14ac:dyDescent="0.25">
      <c r="A69" s="20"/>
      <c r="B69" s="27" t="s">
        <v>71</v>
      </c>
      <c r="C69" s="22">
        <v>0</v>
      </c>
      <c r="D69" s="22">
        <v>0</v>
      </c>
      <c r="E69" s="23">
        <f t="shared" si="0"/>
        <v>0</v>
      </c>
      <c r="F69" s="22">
        <v>0</v>
      </c>
      <c r="G69" s="22">
        <v>0</v>
      </c>
      <c r="H69" s="24">
        <f t="shared" si="1"/>
        <v>0</v>
      </c>
      <c r="I69" s="1"/>
    </row>
    <row r="70" spans="1:9" x14ac:dyDescent="0.25">
      <c r="A70" s="20"/>
      <c r="B70" s="28" t="s">
        <v>72</v>
      </c>
      <c r="C70" s="9">
        <v>0</v>
      </c>
      <c r="D70" s="9">
        <v>0</v>
      </c>
      <c r="E70" s="10">
        <f t="shared" si="0"/>
        <v>0</v>
      </c>
      <c r="F70" s="9">
        <v>0</v>
      </c>
      <c r="G70" s="9">
        <v>0</v>
      </c>
      <c r="H70" s="11">
        <f t="shared" si="1"/>
        <v>0</v>
      </c>
      <c r="I70" s="1"/>
    </row>
    <row r="71" spans="1:9" x14ac:dyDescent="0.25">
      <c r="A71" s="20"/>
      <c r="B71" s="7" t="s">
        <v>73</v>
      </c>
      <c r="C71" s="14">
        <v>0</v>
      </c>
      <c r="D71" s="14">
        <v>0</v>
      </c>
      <c r="E71" s="15">
        <f t="shared" si="0"/>
        <v>0</v>
      </c>
      <c r="F71" s="14">
        <v>0</v>
      </c>
      <c r="G71" s="14">
        <v>0</v>
      </c>
      <c r="H71" s="16">
        <f t="shared" si="1"/>
        <v>0</v>
      </c>
      <c r="I71" s="1"/>
    </row>
    <row r="72" spans="1:9" x14ac:dyDescent="0.25">
      <c r="A72" s="17" t="s">
        <v>74</v>
      </c>
      <c r="B72" s="18"/>
      <c r="C72" s="19">
        <f>SUM(C73:C79)</f>
        <v>4848216</v>
      </c>
      <c r="D72" s="19">
        <f>SUM(D73:D79)</f>
        <v>-1132261.9100000001</v>
      </c>
      <c r="E72" s="19">
        <f t="shared" si="0"/>
        <v>3715954.09</v>
      </c>
      <c r="F72" s="19">
        <f>SUM(F73:F79)</f>
        <v>3715954.09</v>
      </c>
      <c r="G72" s="19">
        <f>SUM(G73:G79)</f>
        <v>3715954.09</v>
      </c>
      <c r="H72" s="19">
        <f t="shared" si="1"/>
        <v>0</v>
      </c>
      <c r="I72" s="3"/>
    </row>
    <row r="73" spans="1:9" x14ac:dyDescent="0.25">
      <c r="A73" s="12"/>
      <c r="B73" s="25" t="s">
        <v>75</v>
      </c>
      <c r="C73" s="22">
        <v>1196684</v>
      </c>
      <c r="D73" s="22">
        <v>192374.45999999996</v>
      </c>
      <c r="E73" s="23">
        <f t="shared" ref="E73:E79" si="2">C73+D73</f>
        <v>1389058.46</v>
      </c>
      <c r="F73" s="22">
        <v>1389058.46</v>
      </c>
      <c r="G73" s="22">
        <v>1389058.46</v>
      </c>
      <c r="H73" s="24">
        <f t="shared" ref="H73:H79" si="3">E73-F73</f>
        <v>0</v>
      </c>
      <c r="I73" s="1"/>
    </row>
    <row r="74" spans="1:9" x14ac:dyDescent="0.25">
      <c r="A74" s="12"/>
      <c r="B74" s="8" t="s">
        <v>76</v>
      </c>
      <c r="C74" s="9">
        <v>3651532</v>
      </c>
      <c r="D74" s="9">
        <v>-1324636.3700000001</v>
      </c>
      <c r="E74" s="10">
        <f t="shared" si="2"/>
        <v>2326895.63</v>
      </c>
      <c r="F74" s="9">
        <v>2326895.63</v>
      </c>
      <c r="G74" s="9">
        <v>2326895.63</v>
      </c>
      <c r="H74" s="11">
        <f t="shared" si="3"/>
        <v>0</v>
      </c>
      <c r="I74" s="1"/>
    </row>
    <row r="75" spans="1:9" x14ac:dyDescent="0.25">
      <c r="A75" s="12"/>
      <c r="B75" s="8" t="s">
        <v>77</v>
      </c>
      <c r="C75" s="9">
        <v>0</v>
      </c>
      <c r="D75" s="9">
        <v>0</v>
      </c>
      <c r="E75" s="10">
        <f t="shared" si="2"/>
        <v>0</v>
      </c>
      <c r="F75" s="9">
        <v>0</v>
      </c>
      <c r="G75" s="9">
        <v>0</v>
      </c>
      <c r="H75" s="11">
        <f t="shared" si="3"/>
        <v>0</v>
      </c>
      <c r="I75" s="1"/>
    </row>
    <row r="76" spans="1:9" x14ac:dyDescent="0.25">
      <c r="A76" s="12"/>
      <c r="B76" s="8" t="s">
        <v>78</v>
      </c>
      <c r="C76" s="9">
        <v>0</v>
      </c>
      <c r="D76" s="9">
        <v>0</v>
      </c>
      <c r="E76" s="10">
        <f t="shared" si="2"/>
        <v>0</v>
      </c>
      <c r="F76" s="9">
        <v>0</v>
      </c>
      <c r="G76" s="9">
        <v>0</v>
      </c>
      <c r="H76" s="11">
        <f t="shared" si="3"/>
        <v>0</v>
      </c>
      <c r="I76" s="1"/>
    </row>
    <row r="77" spans="1:9" x14ac:dyDescent="0.25">
      <c r="A77" s="12"/>
      <c r="B77" s="8" t="s">
        <v>79</v>
      </c>
      <c r="C77" s="9">
        <v>0</v>
      </c>
      <c r="D77" s="9">
        <v>0</v>
      </c>
      <c r="E77" s="10">
        <f t="shared" si="2"/>
        <v>0</v>
      </c>
      <c r="F77" s="9">
        <v>0</v>
      </c>
      <c r="G77" s="9">
        <v>0</v>
      </c>
      <c r="H77" s="11">
        <f t="shared" si="3"/>
        <v>0</v>
      </c>
      <c r="I77" s="1"/>
    </row>
    <row r="78" spans="1:9" x14ac:dyDescent="0.25">
      <c r="A78" s="12"/>
      <c r="B78" s="8" t="s">
        <v>80</v>
      </c>
      <c r="C78" s="9">
        <v>0</v>
      </c>
      <c r="D78" s="9">
        <v>0</v>
      </c>
      <c r="E78" s="10">
        <f t="shared" si="2"/>
        <v>0</v>
      </c>
      <c r="F78" s="9">
        <v>0</v>
      </c>
      <c r="G78" s="9">
        <v>0</v>
      </c>
      <c r="H78" s="11">
        <f t="shared" si="3"/>
        <v>0</v>
      </c>
      <c r="I78" s="1"/>
    </row>
    <row r="79" spans="1:9" x14ac:dyDescent="0.25">
      <c r="A79" s="12"/>
      <c r="B79" s="8" t="s">
        <v>81</v>
      </c>
      <c r="C79" s="14">
        <v>0</v>
      </c>
      <c r="D79" s="14">
        <v>0</v>
      </c>
      <c r="E79" s="15">
        <f t="shared" si="2"/>
        <v>0</v>
      </c>
      <c r="F79" s="14">
        <v>0</v>
      </c>
      <c r="G79" s="14">
        <v>0</v>
      </c>
      <c r="H79" s="16">
        <f t="shared" si="3"/>
        <v>0</v>
      </c>
      <c r="I79" s="1"/>
    </row>
    <row r="80" spans="1:9" ht="15.75" thickBot="1" x14ac:dyDescent="0.3">
      <c r="A80" s="12"/>
      <c r="B80" s="29" t="s">
        <v>82</v>
      </c>
      <c r="C80" s="30">
        <f t="shared" ref="C80:H80" si="4">C8+C16+C26+C36+C46+C56+C60+C68+C72</f>
        <v>114244532</v>
      </c>
      <c r="D80" s="30">
        <f t="shared" si="4"/>
        <v>74650411.420000002</v>
      </c>
      <c r="E80" s="30">
        <f t="shared" si="4"/>
        <v>188894943.42000002</v>
      </c>
      <c r="F80" s="30">
        <f t="shared" si="4"/>
        <v>188153204.56</v>
      </c>
      <c r="G80" s="30">
        <f t="shared" si="4"/>
        <v>188153204.56</v>
      </c>
      <c r="H80" s="30">
        <f t="shared" si="4"/>
        <v>741738.86000000685</v>
      </c>
      <c r="I80" s="3"/>
    </row>
    <row r="81" spans="1:9" ht="15.75" thickTop="1" x14ac:dyDescent="0.25">
      <c r="A81" s="1"/>
      <c r="B81" s="1"/>
      <c r="C81" s="31"/>
      <c r="D81" s="31"/>
      <c r="E81" s="31"/>
      <c r="F81" s="31"/>
      <c r="G81" s="31"/>
      <c r="H81" s="31"/>
      <c r="I81" s="1"/>
    </row>
    <row r="82" spans="1:9" ht="18.75" x14ac:dyDescent="0.3">
      <c r="A82" s="1"/>
      <c r="B82" s="32" t="s">
        <v>83</v>
      </c>
      <c r="C82" s="31"/>
      <c r="D82" s="31"/>
      <c r="E82" s="31"/>
      <c r="F82" s="31"/>
      <c r="G82" s="31"/>
      <c r="H82" s="31"/>
      <c r="I82" s="1"/>
    </row>
    <row r="83" spans="1:9" x14ac:dyDescent="0.25">
      <c r="A83" s="1"/>
      <c r="B83" s="33"/>
      <c r="C83" s="31"/>
      <c r="D83" s="34"/>
      <c r="E83" s="34"/>
      <c r="F83" s="34"/>
      <c r="G83" s="34"/>
      <c r="H83" s="31"/>
      <c r="I83" s="1"/>
    </row>
    <row r="84" spans="1:9" ht="15.75" x14ac:dyDescent="0.25">
      <c r="A84" s="1"/>
      <c r="B84" s="35" t="s">
        <v>85</v>
      </c>
      <c r="C84" s="31"/>
      <c r="D84" s="39" t="s">
        <v>86</v>
      </c>
      <c r="E84" s="39"/>
      <c r="F84" s="39"/>
      <c r="G84" s="39"/>
      <c r="H84" s="31"/>
      <c r="I84" s="1"/>
    </row>
    <row r="85" spans="1:9" ht="16.5" customHeight="1" x14ac:dyDescent="0.25">
      <c r="A85" s="1"/>
      <c r="B85" s="36" t="s">
        <v>87</v>
      </c>
      <c r="C85" s="31"/>
      <c r="D85" s="40" t="s">
        <v>88</v>
      </c>
      <c r="E85" s="40"/>
      <c r="F85" s="40"/>
      <c r="G85" s="40"/>
      <c r="H85" s="31"/>
      <c r="I85" s="1"/>
    </row>
    <row r="86" spans="1:9" ht="15.75" x14ac:dyDescent="0.25">
      <c r="A86" s="1"/>
      <c r="B86" s="37"/>
      <c r="C86" s="31"/>
      <c r="D86" s="38"/>
      <c r="E86" s="38"/>
      <c r="F86" s="38"/>
      <c r="G86" s="38"/>
      <c r="H86" s="31"/>
      <c r="I86" s="1"/>
    </row>
    <row r="87" spans="1:9" x14ac:dyDescent="0.25">
      <c r="A87" s="1"/>
      <c r="B87" s="41" t="s">
        <v>89</v>
      </c>
      <c r="C87" s="41"/>
      <c r="D87" s="41"/>
      <c r="E87" s="41"/>
      <c r="F87" s="41"/>
      <c r="G87" s="41"/>
      <c r="H87" s="41"/>
      <c r="I87" s="1"/>
    </row>
    <row r="88" spans="1:9" x14ac:dyDescent="0.25">
      <c r="A88" s="1"/>
      <c r="B88" s="41"/>
      <c r="C88" s="41"/>
      <c r="D88" s="41"/>
      <c r="E88" s="41"/>
      <c r="F88" s="41"/>
      <c r="G88" s="41"/>
      <c r="H88" s="41"/>
      <c r="I88" s="1"/>
    </row>
    <row r="89" spans="1:9" x14ac:dyDescent="0.25">
      <c r="A89" s="1"/>
      <c r="B89" s="1"/>
      <c r="C89" s="31"/>
      <c r="D89" s="31"/>
      <c r="E89" s="31"/>
      <c r="F89" s="31"/>
      <c r="G89" s="31"/>
      <c r="H89" s="31"/>
      <c r="I89" s="1"/>
    </row>
    <row r="90" spans="1:9" x14ac:dyDescent="0.25">
      <c r="A90" s="1"/>
      <c r="B90" s="1"/>
      <c r="C90" s="31"/>
      <c r="D90" s="31"/>
      <c r="E90" s="31"/>
      <c r="F90" s="31"/>
      <c r="G90" s="31"/>
      <c r="H90" s="31"/>
      <c r="I90" s="1"/>
    </row>
  </sheetData>
  <sheetProtection algorithmName="SHA-512" hashValue="dfZajJqXjc+RO/5wSx8qLk4fuTGcw1suQ0MJrHyqG3/azujtRPKst2vMenk1crvt95GrfQ8ZhVB4dPcGIA7W+Q==" saltValue="Z/eQkeKb+GhW48/dvyz27Q==" spinCount="100000" sheet="1" objects="1" scenarios="1"/>
  <mergeCells count="11">
    <mergeCell ref="D84:G84"/>
    <mergeCell ref="D85:G85"/>
    <mergeCell ref="B87:H88"/>
    <mergeCell ref="A1:H1"/>
    <mergeCell ref="A2:H2"/>
    <mergeCell ref="A3:I3"/>
    <mergeCell ref="A4:H4"/>
    <mergeCell ref="A5:H5"/>
    <mergeCell ref="A6:B7"/>
    <mergeCell ref="C6:G6"/>
    <mergeCell ref="H6:H7"/>
  </mergeCells>
  <dataValidations count="1">
    <dataValidation type="decimal" allowBlank="1" showInputMessage="1" showErrorMessage="1" sqref="C9:D15 F61:G67 C20:D25 C27:D35 C37:D45 F57:G59 C47:D55 F27:G35 C57:D59 F37:G45 C61:D67 F47:G55 F17:G25 C71:D71 C73:D79 C17:D18 F69:G71 F9:G15 F73:G79">
      <formula1>-20000000000</formula1>
      <formula2>20000000000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30" scale="45" orientation="portrait" horizontalDpi="1200" verticalDpi="1200" r:id="rId1"/>
  <headerFooter>
    <oddFooter>&amp;R&amp;"-,Negrita Cursiva"Formato F8 - Estado Analítico del  Presupuesto de Egresos Clasificación por Objeto del Gasto (Capítulo y Concepto)&amp;"-,Normal"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F8</vt:lpstr>
      <vt:lpstr>'F8'!Print_Area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2020-12-02T19:55:28Z</cp:lastPrinted>
  <dcterms:created xsi:type="dcterms:W3CDTF">2020-06-29T18:06:34Z</dcterms:created>
  <dcterms:modified xsi:type="dcterms:W3CDTF">2022-02-21T19:51:04Z</dcterms:modified>
</cp:coreProperties>
</file>